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<sst xmlns="http://schemas.openxmlformats.org/spreadsheetml/2006/main" count="146" uniqueCount="127">
  <si>
    <t>тыс. руб.</t>
  </si>
  <si>
    <t xml:space="preserve">Наименование </t>
  </si>
  <si>
    <t>РАСХОДЫ</t>
  </si>
  <si>
    <t>ВСЕГО РАСХОДОВ</t>
  </si>
  <si>
    <t>Раздел, подраздел</t>
  </si>
  <si>
    <t>Общегосударственные вопросы                      Содержание главы муниципального образования</t>
  </si>
  <si>
    <t>Общегосударственные вопросы                      Расходы на выплаты по оплате труда работников органов местного самоуправления</t>
  </si>
  <si>
    <t>Общегосударственные вопросы                      Расходы на обеспечение функций работников органов местного самоуправления</t>
  </si>
  <si>
    <t>Общегосударственные вопросы                      Резервный фонд администрации МО сельское поселение Териберка Кольского района</t>
  </si>
  <si>
    <t>Общегосударственные вопросы                      Прочие направления расходов на реализацию муниципальной программы "Повышение эффективности бюджетных расходов муниципального образования сельское поселение Териберка Кольского района Мурманской области" на 2014-2017 годы</t>
  </si>
  <si>
    <t>Общегосударственные вопросы                      Осуществление отдельных полномочий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 Об административных правонарушениях"</t>
  </si>
  <si>
    <t>Общегосударственные вопросы                      Развитие муниципальной службыв муниципальном образовании сельское поселение Териберка Кольского района Мурманской области</t>
  </si>
  <si>
    <t>Общегосударственные вопросы                      Межбюджетные трансферты  бюджетам муниципальных районов из бюджетов поселений</t>
  </si>
  <si>
    <t>Национальная оборона                             Осуществление первичного воинского учета на территориях, где отсутствуют военные комиссариаты</t>
  </si>
  <si>
    <t xml:space="preserve">Национальная безопасность и правоохранительная деятельность                             Межбюджетные трансферты  бюджетам муниципальных районов из бюджетов поселений      </t>
  </si>
  <si>
    <t>Национальная экономика                                                           Обслуживание дороги общего значения в муниципальном образовании сельское поселение Териберка Кольского района Мурманской области</t>
  </si>
  <si>
    <t>Национальная экономика                                                          Обеспечение доступности для граждан информации о деятельности органов местного самоуправления и оказываемых ими муниципальных услугах</t>
  </si>
  <si>
    <t>Национальная экономика                                                          Обеспечение работников органов местного самоуправления к сети интернет по широкополосным каналам</t>
  </si>
  <si>
    <t>Национальная экономика                                                          Обеспечение надежной работыспециализированных программ</t>
  </si>
  <si>
    <t>Национальная экономика                                                          Техническое сопровождение программного обеспечения "Система автоматизированного рабочего места муниципального образования"</t>
  </si>
  <si>
    <t>Национальная экономика                                                          Мероприятия по землеустройству и землепользованию</t>
  </si>
  <si>
    <t>Жилищно-коммунальное хозяйство                                                           Подготовка объектов и систем жизнеобеспечения сельского поселения Териберка Кольского района Мурманской области к работе в осенне-зимний период</t>
  </si>
  <si>
    <t>Культура,  кинематография                                                        Сохранение и развитие культурно-досуговой деятельности муниципального образования сельское поселение Териберка Кольского района Мурманской области</t>
  </si>
  <si>
    <t>Культура,  кинематография                                                        Формирование и обеспечение сохранности библиотечного фонда, организация библиотечного, библиографического и информационного обслуживания</t>
  </si>
  <si>
    <t>Культура,  кинематография                                                        Комплектование книжных фондов библиотек муниципальных образований и государственных библиотек городов Москвы и Санкт-Петербурга</t>
  </si>
  <si>
    <t>Культура,  кинематография                                                      Повышение фонда оплаты труда работников муниципальных учреждений культуры</t>
  </si>
  <si>
    <t>Социальная политика                                                                    Доплаты к пенсиям уволенных муниципальных служащих</t>
  </si>
  <si>
    <t>Социальная политика                                                                    Выплата социального пособия на погребение и возмещение расходов по гарантированному перечню услуг по погребению за счет бюджета муниципального образования сельское поселение Териберка Кольского района Мурманской области</t>
  </si>
  <si>
    <t>Обслуживание государственного и муниципального долга                                                     Процентные платежи по долговым обязательствам</t>
  </si>
  <si>
    <t>Причины отклонений</t>
  </si>
  <si>
    <t>Начиная с 2015 года расходы по оплате услуг связи, канцелярских товаров отражались по программе "Повышение эффективности бюджетных расходов"</t>
  </si>
  <si>
    <t>-</t>
  </si>
  <si>
    <t>Субвенция поступила в соответствии с кассовым планом</t>
  </si>
  <si>
    <t>В 2015 году были оплачены счета за декабрь 2014 года</t>
  </si>
  <si>
    <t>Субсидия предоставлена в соответствии с кассовым планом</t>
  </si>
  <si>
    <t>Жилищно-коммунальное хозяйство                                                           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</si>
  <si>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Культура,  кинематография                                                      Софинансирование мероприятий по капитальному ремонту помещения МБУ ЦПБ "Териберка"</t>
  </si>
  <si>
    <t>Культура,  кинематография                                                      Капитальный ремонт помещения МБУ ЦПБ "Териберка" за счет иных межбюджетных трансфертов</t>
  </si>
  <si>
    <t>Национальная экономика                     Субвенция на осуществление деятельности по отлову и содержанию безнадзорных животных</t>
  </si>
  <si>
    <t>Национальная экономика                     Субвенция на организацию осуществление деятельности по отлову и содержанию безнадзорных животных</t>
  </si>
  <si>
    <t>08017782055</t>
  </si>
  <si>
    <t>Приобретение свето-, звуко-, видеооборудования для МБКПУ Териберский дом культуры</t>
  </si>
  <si>
    <t>08017792054</t>
  </si>
  <si>
    <t>Приобретение библиотечных стеллажей для размещения книжного фонда</t>
  </si>
  <si>
    <t>Согласно кассового плана</t>
  </si>
  <si>
    <t>Первоначальный план на 2016 год</t>
  </si>
  <si>
    <t>Уточненный план на 2016 год</t>
  </si>
  <si>
    <t>0104 0510104010</t>
  </si>
  <si>
    <t>0102 991001010</t>
  </si>
  <si>
    <t>0104 0510106010</t>
  </si>
  <si>
    <t>0104 0510106030</t>
  </si>
  <si>
    <t>0104 0510108200</t>
  </si>
  <si>
    <t>В 2016 году был уволен муниципальный служащий в связи с выходом на трудовую пенсию</t>
  </si>
  <si>
    <t>0104 0510101306</t>
  </si>
  <si>
    <t>Общегосударственные вопросы                      Компенсация расходов на оплату стоимости проезда и провоза багажа к месту использования отпуска и обратно лицам, работающих в организациях, финансируемых из местного бюджета</t>
  </si>
  <si>
    <t>Отсутствие в 2015 году льготной дороги</t>
  </si>
  <si>
    <t>0106 9930090030</t>
  </si>
  <si>
    <t>Общегосударственные вопросы                      Межбюджетные трансферты из бюджетов поселений на выполнение части полномочий контрольно-счётного органа поселения</t>
  </si>
  <si>
    <t>0111 9970090010</t>
  </si>
  <si>
    <t>0113 0110120010</t>
  </si>
  <si>
    <t>Приобретение в 2016 году основных средств</t>
  </si>
  <si>
    <t>0113 0510175540</t>
  </si>
  <si>
    <t>0113 0520120130</t>
  </si>
  <si>
    <t>Участие всеминарах муниципальных служащих</t>
  </si>
  <si>
    <t>0113 9980090060</t>
  </si>
  <si>
    <t>0203 0510151180</t>
  </si>
  <si>
    <t>0309 9920090020</t>
  </si>
  <si>
    <t>0405 0810175590</t>
  </si>
  <si>
    <t>0405 0820175600</t>
  </si>
  <si>
    <t>04090210120020</t>
  </si>
  <si>
    <t>0410 0310120030</t>
  </si>
  <si>
    <t>0410 0320120040</t>
  </si>
  <si>
    <t>0410 0330120050</t>
  </si>
  <si>
    <t>0410 0340170570</t>
  </si>
  <si>
    <t>Оплата работ в 2016 году согласно предъявленным актам сверки</t>
  </si>
  <si>
    <t>0412 0610120550</t>
  </si>
  <si>
    <t xml:space="preserve">Национальная экономика                                                          Погашение просроченной кредиторской задолженности </t>
  </si>
  <si>
    <t>Погашение просроченной кредиторской задолженности</t>
  </si>
  <si>
    <t>0412 0910120540</t>
  </si>
  <si>
    <t xml:space="preserve">Национальная экономика                                                          Погашение  кредиторской задолженности </t>
  </si>
  <si>
    <t>Программа начала действовать с 2016 года</t>
  </si>
  <si>
    <t>0412 9939003</t>
  </si>
  <si>
    <t>0501 1010170850</t>
  </si>
  <si>
    <t>Жилищное хозяйство. Обеспечение проведения капитального ремонта</t>
  </si>
  <si>
    <t>0502 0410120540</t>
  </si>
  <si>
    <t>0502 0410170750</t>
  </si>
  <si>
    <t>0502 0610120540</t>
  </si>
  <si>
    <t>Жилищно-коммунальное хозяйство. Погашение просроченной кредиторской задолженности</t>
  </si>
  <si>
    <t>0801 0710120110</t>
  </si>
  <si>
    <t>0801 0720120120</t>
  </si>
  <si>
    <t>0801 20151440</t>
  </si>
  <si>
    <t>0801 0730170620</t>
  </si>
  <si>
    <t>0801 0740171030</t>
  </si>
  <si>
    <t>0801 7762013</t>
  </si>
  <si>
    <t>Ремонт был произведен в 2015 году</t>
  </si>
  <si>
    <t>0801 7762054</t>
  </si>
  <si>
    <t>Культура,  кинематография                                                      Реализация мер социальной поддержки граждан, работающих в муниципальных учреждениях культуры, расположенных в сельских населенных пунктах или поселках городского типа</t>
  </si>
  <si>
    <t>0801 0750120540</t>
  </si>
  <si>
    <t>Культура,  кинематография                                                      Оплата коммунальных услуг</t>
  </si>
  <si>
    <t>Согласно соглашению по иным межбюджетным трансфертам</t>
  </si>
  <si>
    <t>0801 0760120540</t>
  </si>
  <si>
    <t>Культура,  кинематография                                                      Установка пожарной сигнализации в МБУ ЦПБ "Териберка"</t>
  </si>
  <si>
    <t>0801 0770120540</t>
  </si>
  <si>
    <t>Культура,  кинематография                                                      Оплата подписки на периодические издания МБУ ЦПБ "Териберка"</t>
  </si>
  <si>
    <t>Соглашение было заключено в 2015 году</t>
  </si>
  <si>
    <t>1001 9940080010</t>
  </si>
  <si>
    <t>Пенсия за сентябрь 2016 года была выплачена в октябре 2016 года</t>
  </si>
  <si>
    <t>1003 9950090040</t>
  </si>
  <si>
    <t>Согласно предъявленных счетов на оплату</t>
  </si>
  <si>
    <t>1301 9960090050</t>
  </si>
  <si>
    <t>Погашение бюджетного кредита раньше срока</t>
  </si>
  <si>
    <t>Аналитические данные о расходах бюджета муниципального образования сельское поселение Териберка Кольского района Мурманской области по разделам и подразделам классификации расходов бюджета за 2016 год в сравнении с 2015 годом</t>
  </si>
  <si>
    <t>Исполнено на 01.01.2017</t>
  </si>
  <si>
    <t>Исполнено на 01.01.2016</t>
  </si>
  <si>
    <t>Общегосударственные вопросы                      Расходы на содержание главы местной администрации</t>
  </si>
  <si>
    <t>0502 0910120810</t>
  </si>
  <si>
    <t>0503 1110120060</t>
  </si>
  <si>
    <t>Благоустройство</t>
  </si>
  <si>
    <t>Отклонение 2016 года от  2015 года</t>
  </si>
  <si>
    <t>Повышение заработной платы главе местной администрации с 01.07.2016</t>
  </si>
  <si>
    <t>В 2016 году были две вакансии муниципальных служащих</t>
  </si>
  <si>
    <t>Полномочия по контрольно-счетному органу переданы в 2016 году</t>
  </si>
  <si>
    <t>В 2016 году была оплачена проектно-см етная документация по ремонту автомобильных дорог</t>
  </si>
  <si>
    <t>Программа начала действовать с конца2016 года</t>
  </si>
  <si>
    <t>Оплата коммунальных услуг за пустующий муниципальный жилой фонд</t>
  </si>
  <si>
    <t>Программа начала действовать с 2016 году</t>
  </si>
  <si>
    <t>Приложение 6                                                                                                                                                                                                                                 к Решению Совета депутатов " Об исполнении бюджета за 2016 год" №10 от 29.03.2017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</si>
</sst>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\100"/>
    <numFmt numFmtId="178" formatCode="[$-FC19]d\ mmmm\ yyyy\ &quot;г.&quot;"/>
    <numFmt numFmtId="179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5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/>
    </xf>
    <xf numFmtId="49" fontId="45" fillId="0" borderId="11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/>
    </xf>
    <xf numFmtId="0" fontId="48" fillId="0" borderId="11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5" fillId="0" borderId="13" xfId="0" applyFont="1" applyBorder="1" applyAlignment="1">
      <alignment wrapText="1"/>
    </xf>
    <xf numFmtId="179" fontId="45" fillId="0" borderId="10" xfId="0" applyNumberFormat="1" applyFont="1" applyBorder="1" applyAlignment="1">
      <alignment horizontal="center" wrapText="1"/>
    </xf>
    <xf numFmtId="179" fontId="47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17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 wrapText="1"/>
    </xf>
    <xf numFmtId="179" fontId="4" fillId="0" borderId="10" xfId="0" applyNumberFormat="1" applyFont="1" applyBorder="1" applyAlignment="1">
      <alignment horizontal="center" wrapText="1"/>
    </xf>
    <xf numFmtId="179" fontId="5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45" fillId="0" borderId="0" xfId="0" applyFont="1" applyAlignment="1">
      <alignment horizontal="right" wrapText="1"/>
    </xf>
    <xf numFmtId="0" fontId="45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45" fillId="33" borderId="17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7"/>
  <sheetViews>
    <sheetView tabSelected="1" zoomScalePageLayoutView="0" workbookViewId="0" topLeftCell="C1">
      <selection activeCell="B5" sqref="B5:I5"/>
    </sheetView>
  </sheetViews>
  <sheetFormatPr defaultColWidth="9.140625" defaultRowHeight="15"/>
  <cols>
    <col min="2" max="2" width="38.28125" style="0" customWidth="1"/>
    <col min="3" max="3" width="34.28125" style="0" customWidth="1"/>
    <col min="4" max="5" width="21.00390625" style="0" customWidth="1"/>
    <col min="6" max="8" width="22.140625" style="0" customWidth="1"/>
    <col min="9" max="9" width="17.7109375" style="0" customWidth="1"/>
  </cols>
  <sheetData>
    <row r="2" ht="15.75">
      <c r="B2" s="1"/>
    </row>
    <row r="3" spans="2:10" ht="23.25" customHeight="1">
      <c r="B3" s="2"/>
      <c r="C3" s="2"/>
      <c r="D3" s="2"/>
      <c r="E3" s="43"/>
      <c r="F3" s="43"/>
      <c r="G3" s="43"/>
      <c r="H3" s="43"/>
      <c r="I3" s="43"/>
      <c r="J3" s="4"/>
    </row>
    <row r="4" spans="2:10" ht="33.75" customHeight="1">
      <c r="B4" s="2"/>
      <c r="C4" s="2"/>
      <c r="D4" s="2"/>
      <c r="E4" s="43" t="s">
        <v>126</v>
      </c>
      <c r="F4" s="43"/>
      <c r="G4" s="43"/>
      <c r="H4" s="43"/>
      <c r="I4" s="43"/>
      <c r="J4" s="4"/>
    </row>
    <row r="5" spans="2:10" ht="31.5" customHeight="1">
      <c r="B5" s="44" t="s">
        <v>111</v>
      </c>
      <c r="C5" s="45"/>
      <c r="D5" s="45"/>
      <c r="E5" s="45"/>
      <c r="F5" s="45"/>
      <c r="G5" s="45"/>
      <c r="H5" s="45"/>
      <c r="I5" s="45"/>
      <c r="J5" s="4"/>
    </row>
    <row r="6" spans="2:10" ht="15.75" thickBot="1">
      <c r="B6" s="2"/>
      <c r="C6" s="5"/>
      <c r="D6" s="5"/>
      <c r="E6" s="5"/>
      <c r="F6" s="5"/>
      <c r="G6" s="5"/>
      <c r="H6" s="5"/>
      <c r="I6" s="3" t="s">
        <v>0</v>
      </c>
      <c r="J6" s="4"/>
    </row>
    <row r="7" spans="2:10" ht="84" customHeight="1">
      <c r="B7" s="33" t="s">
        <v>4</v>
      </c>
      <c r="C7" s="39" t="s">
        <v>1</v>
      </c>
      <c r="D7" s="46" t="s">
        <v>45</v>
      </c>
      <c r="E7" s="46" t="s">
        <v>46</v>
      </c>
      <c r="F7" s="33" t="s">
        <v>112</v>
      </c>
      <c r="G7" s="36" t="s">
        <v>113</v>
      </c>
      <c r="H7" s="33" t="s">
        <v>118</v>
      </c>
      <c r="I7" s="33" t="s">
        <v>29</v>
      </c>
      <c r="J7" s="4"/>
    </row>
    <row r="8" spans="2:10" ht="15.75" customHeight="1" hidden="1" thickBot="1">
      <c r="B8" s="34"/>
      <c r="C8" s="40"/>
      <c r="D8" s="47"/>
      <c r="E8" s="47"/>
      <c r="F8" s="42"/>
      <c r="G8" s="37"/>
      <c r="H8" s="34"/>
      <c r="I8" s="34"/>
      <c r="J8" s="4"/>
    </row>
    <row r="9" spans="2:10" ht="15.75" thickBot="1">
      <c r="B9" s="35"/>
      <c r="C9" s="41"/>
      <c r="D9" s="6"/>
      <c r="E9" s="6"/>
      <c r="F9" s="35"/>
      <c r="G9" s="38"/>
      <c r="H9" s="35"/>
      <c r="I9" s="35"/>
      <c r="J9" s="4"/>
    </row>
    <row r="10" spans="2:10" ht="15.75" thickBot="1">
      <c r="B10" s="13">
        <v>1</v>
      </c>
      <c r="C10" s="14">
        <v>2</v>
      </c>
      <c r="D10" s="15">
        <v>3</v>
      </c>
      <c r="E10" s="15">
        <v>4</v>
      </c>
      <c r="F10" s="16">
        <v>5</v>
      </c>
      <c r="G10" s="31">
        <v>5</v>
      </c>
      <c r="H10" s="16">
        <v>7</v>
      </c>
      <c r="I10" s="16">
        <v>8</v>
      </c>
      <c r="J10" s="4"/>
    </row>
    <row r="11" spans="2:10" ht="15.75" thickBot="1">
      <c r="B11" s="9"/>
      <c r="C11" s="7" t="s">
        <v>2</v>
      </c>
      <c r="D11" s="7"/>
      <c r="E11" s="7"/>
      <c r="F11" s="7"/>
      <c r="G11" s="32"/>
      <c r="H11" s="7"/>
      <c r="I11" s="7"/>
      <c r="J11" s="4"/>
    </row>
    <row r="12" spans="2:10" ht="45.75" thickBot="1">
      <c r="B12" s="10" t="s">
        <v>48</v>
      </c>
      <c r="C12" s="8" t="s">
        <v>5</v>
      </c>
      <c r="D12" s="18">
        <v>968.6</v>
      </c>
      <c r="E12" s="18">
        <v>1050.2</v>
      </c>
      <c r="F12" s="18">
        <v>1002.2</v>
      </c>
      <c r="G12" s="22">
        <v>1000.3</v>
      </c>
      <c r="H12" s="22">
        <f aca="true" t="shared" si="0" ref="H12:H57">SUM(F12-G12)</f>
        <v>1.900000000000091</v>
      </c>
      <c r="I12" s="27"/>
      <c r="J12" s="4"/>
    </row>
    <row r="13" spans="2:10" ht="46.5" thickBot="1">
      <c r="B13" s="11" t="s">
        <v>47</v>
      </c>
      <c r="C13" s="17" t="s">
        <v>114</v>
      </c>
      <c r="D13" s="18">
        <v>680.3</v>
      </c>
      <c r="E13" s="18">
        <v>804.4</v>
      </c>
      <c r="F13" s="18">
        <v>804</v>
      </c>
      <c r="G13" s="22">
        <v>648.2</v>
      </c>
      <c r="H13" s="22">
        <f t="shared" si="0"/>
        <v>155.79999999999995</v>
      </c>
      <c r="I13" s="27" t="s">
        <v>119</v>
      </c>
      <c r="J13" s="4"/>
    </row>
    <row r="14" spans="2:10" ht="60.75" thickBot="1">
      <c r="B14" s="11" t="s">
        <v>49</v>
      </c>
      <c r="C14" s="17" t="s">
        <v>6</v>
      </c>
      <c r="D14" s="18">
        <v>3101.4</v>
      </c>
      <c r="E14" s="18">
        <v>2744.8</v>
      </c>
      <c r="F14" s="18">
        <v>2668.7</v>
      </c>
      <c r="G14" s="22">
        <v>3017.4</v>
      </c>
      <c r="H14" s="22">
        <f t="shared" si="0"/>
        <v>-348.7000000000003</v>
      </c>
      <c r="I14" s="27" t="s">
        <v>120</v>
      </c>
      <c r="J14" s="4"/>
    </row>
    <row r="15" spans="2:10" ht="102.75" thickBot="1">
      <c r="B15" s="11" t="s">
        <v>50</v>
      </c>
      <c r="C15" s="17" t="s">
        <v>7</v>
      </c>
      <c r="D15" s="18">
        <v>108.8</v>
      </c>
      <c r="E15" s="18">
        <v>187.8</v>
      </c>
      <c r="F15" s="18">
        <v>172.5</v>
      </c>
      <c r="G15" s="22">
        <v>98.4</v>
      </c>
      <c r="H15" s="22">
        <f t="shared" si="0"/>
        <v>74.1</v>
      </c>
      <c r="I15" s="27" t="s">
        <v>30</v>
      </c>
      <c r="J15" s="4"/>
    </row>
    <row r="16" spans="2:10" ht="60.75" thickBot="1">
      <c r="B16" s="11" t="s">
        <v>51</v>
      </c>
      <c r="C16" s="17" t="s">
        <v>7</v>
      </c>
      <c r="D16" s="18">
        <v>0</v>
      </c>
      <c r="E16" s="18">
        <v>118</v>
      </c>
      <c r="F16" s="18">
        <v>118</v>
      </c>
      <c r="G16" s="22">
        <v>0</v>
      </c>
      <c r="H16" s="22">
        <f>SUM(F16-G16)</f>
        <v>118</v>
      </c>
      <c r="I16" s="27" t="s">
        <v>52</v>
      </c>
      <c r="J16" s="4"/>
    </row>
    <row r="17" spans="2:10" ht="120.75" thickBot="1">
      <c r="B17" s="11" t="s">
        <v>53</v>
      </c>
      <c r="C17" s="17" t="s">
        <v>54</v>
      </c>
      <c r="D17" s="18">
        <v>23.2</v>
      </c>
      <c r="E17" s="18">
        <v>51.3</v>
      </c>
      <c r="F17" s="18">
        <v>51.3</v>
      </c>
      <c r="G17" s="22">
        <v>0</v>
      </c>
      <c r="H17" s="22">
        <f>SUM(F17-G17)</f>
        <v>51.3</v>
      </c>
      <c r="I17" s="27" t="s">
        <v>55</v>
      </c>
      <c r="J17" s="4"/>
    </row>
    <row r="18" spans="2:10" ht="75.75" thickBot="1">
      <c r="B18" s="11" t="s">
        <v>56</v>
      </c>
      <c r="C18" s="17" t="s">
        <v>57</v>
      </c>
      <c r="D18" s="18">
        <v>0</v>
      </c>
      <c r="E18" s="18">
        <v>107.5</v>
      </c>
      <c r="F18" s="18">
        <v>107.5</v>
      </c>
      <c r="G18" s="22">
        <v>0</v>
      </c>
      <c r="H18" s="22">
        <f>SUM(F18-G18)</f>
        <v>107.5</v>
      </c>
      <c r="I18" s="27" t="s">
        <v>121</v>
      </c>
      <c r="J18" s="4"/>
    </row>
    <row r="19" spans="2:10" ht="60.75" thickBot="1">
      <c r="B19" s="11" t="s">
        <v>58</v>
      </c>
      <c r="C19" s="17" t="s">
        <v>8</v>
      </c>
      <c r="D19" s="18">
        <v>50</v>
      </c>
      <c r="E19" s="18">
        <v>50</v>
      </c>
      <c r="F19" s="18">
        <v>0</v>
      </c>
      <c r="G19" s="22">
        <v>0</v>
      </c>
      <c r="H19" s="22">
        <f t="shared" si="0"/>
        <v>0</v>
      </c>
      <c r="I19" s="27" t="s">
        <v>31</v>
      </c>
      <c r="J19" s="4"/>
    </row>
    <row r="20" spans="2:10" ht="150.75" thickBot="1">
      <c r="B20" s="11" t="s">
        <v>59</v>
      </c>
      <c r="C20" s="17" t="s">
        <v>9</v>
      </c>
      <c r="D20" s="18">
        <v>210</v>
      </c>
      <c r="E20" s="18">
        <v>1087.4</v>
      </c>
      <c r="F20" s="18">
        <v>1063.3</v>
      </c>
      <c r="G20" s="22">
        <v>263.8</v>
      </c>
      <c r="H20" s="22">
        <f t="shared" si="0"/>
        <v>799.5</v>
      </c>
      <c r="I20" s="27" t="s">
        <v>60</v>
      </c>
      <c r="J20" s="4"/>
    </row>
    <row r="21" spans="2:10" ht="165.75" thickBot="1">
      <c r="B21" s="11" t="s">
        <v>61</v>
      </c>
      <c r="C21" s="17" t="s">
        <v>10</v>
      </c>
      <c r="D21" s="18">
        <v>4</v>
      </c>
      <c r="E21" s="18">
        <v>4</v>
      </c>
      <c r="F21" s="18">
        <v>4</v>
      </c>
      <c r="G21" s="22">
        <v>0</v>
      </c>
      <c r="H21" s="22">
        <f t="shared" si="0"/>
        <v>4</v>
      </c>
      <c r="I21" s="27" t="s">
        <v>31</v>
      </c>
      <c r="J21" s="4"/>
    </row>
    <row r="22" spans="2:10" ht="90.75" thickBot="1">
      <c r="B22" s="11" t="s">
        <v>62</v>
      </c>
      <c r="C22" s="17" t="s">
        <v>11</v>
      </c>
      <c r="D22" s="18">
        <v>42</v>
      </c>
      <c r="E22" s="18">
        <v>42</v>
      </c>
      <c r="F22" s="18">
        <v>30.7</v>
      </c>
      <c r="G22" s="22">
        <v>3</v>
      </c>
      <c r="H22" s="22">
        <f t="shared" si="0"/>
        <v>27.7</v>
      </c>
      <c r="I22" s="27" t="s">
        <v>63</v>
      </c>
      <c r="J22" s="4"/>
    </row>
    <row r="23" spans="2:10" ht="60.75" thickBot="1">
      <c r="B23" s="11" t="s">
        <v>64</v>
      </c>
      <c r="C23" s="17" t="s">
        <v>12</v>
      </c>
      <c r="D23" s="18">
        <v>0</v>
      </c>
      <c r="E23" s="18">
        <v>19.8</v>
      </c>
      <c r="F23" s="18">
        <v>19.8</v>
      </c>
      <c r="G23" s="22">
        <v>101.5</v>
      </c>
      <c r="H23" s="22">
        <f t="shared" si="0"/>
        <v>-81.7</v>
      </c>
      <c r="I23" s="27" t="s">
        <v>44</v>
      </c>
      <c r="J23" s="4"/>
    </row>
    <row r="24" spans="2:10" ht="75.75" thickBot="1">
      <c r="B24" s="20" t="s">
        <v>65</v>
      </c>
      <c r="C24" s="21" t="s">
        <v>13</v>
      </c>
      <c r="D24" s="22">
        <v>113.6</v>
      </c>
      <c r="E24" s="22">
        <v>113.6</v>
      </c>
      <c r="F24" s="22">
        <v>113.6</v>
      </c>
      <c r="G24" s="22">
        <v>112.6</v>
      </c>
      <c r="H24" s="22">
        <f t="shared" si="0"/>
        <v>1</v>
      </c>
      <c r="I24" s="27" t="s">
        <v>32</v>
      </c>
      <c r="J24" s="4"/>
    </row>
    <row r="25" spans="2:10" ht="75.75" thickBot="1">
      <c r="B25" s="20" t="s">
        <v>66</v>
      </c>
      <c r="C25" s="21" t="s">
        <v>14</v>
      </c>
      <c r="D25" s="22">
        <v>90.6</v>
      </c>
      <c r="E25" s="22">
        <v>90.6</v>
      </c>
      <c r="F25" s="22">
        <v>90.6</v>
      </c>
      <c r="G25" s="22">
        <v>76.2</v>
      </c>
      <c r="H25" s="22">
        <f t="shared" si="0"/>
        <v>14.399999999999991</v>
      </c>
      <c r="I25" s="27" t="s">
        <v>44</v>
      </c>
      <c r="J25" s="4"/>
    </row>
    <row r="26" spans="2:10" ht="75.75" thickBot="1">
      <c r="B26" s="25" t="s">
        <v>67</v>
      </c>
      <c r="C26" s="24" t="s">
        <v>38</v>
      </c>
      <c r="D26" s="22">
        <v>26.1</v>
      </c>
      <c r="E26" s="22">
        <v>26.1</v>
      </c>
      <c r="F26" s="22">
        <v>0</v>
      </c>
      <c r="G26" s="22">
        <v>0</v>
      </c>
      <c r="H26" s="22">
        <f t="shared" si="0"/>
        <v>0</v>
      </c>
      <c r="I26" s="27"/>
      <c r="J26" s="4"/>
    </row>
    <row r="27" spans="2:10" ht="75.75" thickBot="1">
      <c r="B27" s="25" t="s">
        <v>68</v>
      </c>
      <c r="C27" s="24" t="s">
        <v>39</v>
      </c>
      <c r="D27" s="22">
        <v>17.6</v>
      </c>
      <c r="E27" s="22">
        <v>17.6</v>
      </c>
      <c r="F27" s="22">
        <v>0</v>
      </c>
      <c r="G27" s="22">
        <v>0</v>
      </c>
      <c r="H27" s="22">
        <f t="shared" si="0"/>
        <v>0</v>
      </c>
      <c r="I27" s="27"/>
      <c r="J27" s="4"/>
    </row>
    <row r="28" spans="2:10" ht="90.75" thickBot="1">
      <c r="B28" s="23" t="s">
        <v>69</v>
      </c>
      <c r="C28" s="24" t="s">
        <v>15</v>
      </c>
      <c r="D28" s="22">
        <v>482.7</v>
      </c>
      <c r="E28" s="22">
        <v>775.6</v>
      </c>
      <c r="F28" s="22">
        <v>771.5</v>
      </c>
      <c r="G28" s="22">
        <v>485.2</v>
      </c>
      <c r="H28" s="22">
        <f t="shared" si="0"/>
        <v>286.3</v>
      </c>
      <c r="I28" s="27" t="s">
        <v>122</v>
      </c>
      <c r="J28" s="4"/>
    </row>
    <row r="29" spans="2:10" ht="90.75" thickBot="1">
      <c r="B29" s="23" t="s">
        <v>70</v>
      </c>
      <c r="C29" s="24" t="s">
        <v>16</v>
      </c>
      <c r="D29" s="22">
        <v>30</v>
      </c>
      <c r="E29" s="22">
        <v>55.5</v>
      </c>
      <c r="F29" s="22">
        <v>55.5</v>
      </c>
      <c r="G29" s="22">
        <v>119.9</v>
      </c>
      <c r="H29" s="22">
        <f t="shared" si="0"/>
        <v>-64.4</v>
      </c>
      <c r="I29" s="27" t="s">
        <v>33</v>
      </c>
      <c r="J29" s="4"/>
    </row>
    <row r="30" spans="2:10" ht="75.75" thickBot="1">
      <c r="B30" s="23" t="s">
        <v>71</v>
      </c>
      <c r="C30" s="24" t="s">
        <v>17</v>
      </c>
      <c r="D30" s="22">
        <v>30</v>
      </c>
      <c r="E30" s="22">
        <v>30</v>
      </c>
      <c r="F30" s="22">
        <v>30</v>
      </c>
      <c r="G30" s="22">
        <v>30</v>
      </c>
      <c r="H30" s="22">
        <f t="shared" si="0"/>
        <v>0</v>
      </c>
      <c r="I30" s="27" t="s">
        <v>31</v>
      </c>
      <c r="J30" s="4"/>
    </row>
    <row r="31" spans="2:10" ht="60.75" thickBot="1">
      <c r="B31" s="23" t="s">
        <v>72</v>
      </c>
      <c r="C31" s="24" t="s">
        <v>18</v>
      </c>
      <c r="D31" s="22">
        <v>77.9</v>
      </c>
      <c r="E31" s="22">
        <v>96.2</v>
      </c>
      <c r="F31" s="22">
        <v>96.2</v>
      </c>
      <c r="G31" s="22">
        <v>125.9</v>
      </c>
      <c r="H31" s="22">
        <f t="shared" si="0"/>
        <v>-29.700000000000003</v>
      </c>
      <c r="I31" s="27" t="s">
        <v>33</v>
      </c>
      <c r="J31" s="4"/>
    </row>
    <row r="32" spans="2:10" ht="90.75" thickBot="1">
      <c r="B32" s="23" t="s">
        <v>73</v>
      </c>
      <c r="C32" s="24" t="s">
        <v>19</v>
      </c>
      <c r="D32" s="22">
        <v>12</v>
      </c>
      <c r="E32" s="22">
        <v>13.1</v>
      </c>
      <c r="F32" s="22">
        <v>13.1</v>
      </c>
      <c r="G32" s="22">
        <v>3.9</v>
      </c>
      <c r="H32" s="22">
        <f t="shared" si="0"/>
        <v>9.2</v>
      </c>
      <c r="I32" s="27" t="s">
        <v>74</v>
      </c>
      <c r="J32" s="4"/>
    </row>
    <row r="33" spans="2:10" ht="46.5" thickBot="1">
      <c r="B33" s="23" t="s">
        <v>75</v>
      </c>
      <c r="C33" s="24" t="s">
        <v>76</v>
      </c>
      <c r="D33" s="22">
        <v>0</v>
      </c>
      <c r="E33" s="22">
        <v>475.7</v>
      </c>
      <c r="F33" s="22">
        <v>475.7</v>
      </c>
      <c r="G33" s="22">
        <v>807.2</v>
      </c>
      <c r="H33" s="22">
        <f>SUM(F33-G33)</f>
        <v>-331.50000000000006</v>
      </c>
      <c r="I33" s="27" t="s">
        <v>77</v>
      </c>
      <c r="J33" s="4"/>
    </row>
    <row r="34" spans="2:10" ht="45.75" thickBot="1">
      <c r="B34" s="23" t="s">
        <v>78</v>
      </c>
      <c r="C34" s="24" t="s">
        <v>79</v>
      </c>
      <c r="D34" s="22">
        <v>0</v>
      </c>
      <c r="E34" s="22">
        <v>619.4</v>
      </c>
      <c r="F34" s="22">
        <v>619.4</v>
      </c>
      <c r="G34" s="22">
        <v>220.2</v>
      </c>
      <c r="H34" s="22">
        <f>SUM(F34-G34)</f>
        <v>399.2</v>
      </c>
      <c r="I34" s="27" t="s">
        <v>123</v>
      </c>
      <c r="J34" s="4"/>
    </row>
    <row r="35" spans="2:10" ht="45.75" thickBot="1">
      <c r="B35" s="23" t="s">
        <v>81</v>
      </c>
      <c r="C35" s="24" t="s">
        <v>20</v>
      </c>
      <c r="D35" s="22">
        <v>0</v>
      </c>
      <c r="E35" s="22">
        <v>0</v>
      </c>
      <c r="F35" s="22">
        <v>0</v>
      </c>
      <c r="G35" s="22">
        <v>97.4</v>
      </c>
      <c r="H35" s="22">
        <f t="shared" si="0"/>
        <v>-97.4</v>
      </c>
      <c r="I35" s="27" t="s">
        <v>31</v>
      </c>
      <c r="J35" s="4"/>
    </row>
    <row r="36" spans="2:10" ht="35.25" thickBot="1">
      <c r="B36" s="23" t="s">
        <v>82</v>
      </c>
      <c r="C36" s="24" t="s">
        <v>83</v>
      </c>
      <c r="D36" s="22">
        <v>0</v>
      </c>
      <c r="E36" s="22">
        <v>286.5</v>
      </c>
      <c r="F36" s="22">
        <v>286.5</v>
      </c>
      <c r="G36" s="22">
        <v>0</v>
      </c>
      <c r="H36" s="22">
        <f>SUM(F36-G36)</f>
        <v>286.5</v>
      </c>
      <c r="I36" s="27" t="s">
        <v>80</v>
      </c>
      <c r="J36" s="4"/>
    </row>
    <row r="37" spans="2:10" ht="114.75" customHeight="1" thickBot="1">
      <c r="B37" s="23" t="s">
        <v>84</v>
      </c>
      <c r="C37" s="24" t="s">
        <v>21</v>
      </c>
      <c r="D37" s="22">
        <v>958.7</v>
      </c>
      <c r="E37" s="22">
        <v>1687.7</v>
      </c>
      <c r="F37" s="22">
        <v>1687.7</v>
      </c>
      <c r="G37" s="22">
        <v>2966.1</v>
      </c>
      <c r="H37" s="22">
        <f t="shared" si="0"/>
        <v>-1278.3999999999999</v>
      </c>
      <c r="I37" s="27" t="s">
        <v>74</v>
      </c>
      <c r="J37" s="4"/>
    </row>
    <row r="38" spans="2:10" ht="128.25" customHeight="1" thickBot="1">
      <c r="B38" s="23" t="s">
        <v>85</v>
      </c>
      <c r="C38" s="24" t="s">
        <v>35</v>
      </c>
      <c r="D38" s="22">
        <v>0</v>
      </c>
      <c r="E38" s="22">
        <v>8688.2</v>
      </c>
      <c r="F38" s="22">
        <v>8229.9</v>
      </c>
      <c r="G38" s="22">
        <v>2226.4</v>
      </c>
      <c r="H38" s="22">
        <f>SUM(F38-G38)</f>
        <v>6003.5</v>
      </c>
      <c r="I38" s="27" t="s">
        <v>74</v>
      </c>
      <c r="J38" s="4"/>
    </row>
    <row r="39" spans="2:10" ht="128.25" customHeight="1" thickBot="1">
      <c r="B39" s="23" t="s">
        <v>86</v>
      </c>
      <c r="C39" s="24" t="s">
        <v>87</v>
      </c>
      <c r="D39" s="22">
        <v>4985.6</v>
      </c>
      <c r="E39" s="22">
        <v>165.5</v>
      </c>
      <c r="F39" s="22">
        <v>165.5</v>
      </c>
      <c r="G39" s="22">
        <v>0</v>
      </c>
      <c r="H39" s="22">
        <f>SUM(F39-G39)</f>
        <v>165.5</v>
      </c>
      <c r="I39" s="27" t="s">
        <v>80</v>
      </c>
      <c r="J39" s="4"/>
    </row>
    <row r="40" spans="2:10" ht="128.25" customHeight="1" thickBot="1">
      <c r="B40" s="23" t="s">
        <v>115</v>
      </c>
      <c r="C40" s="24" t="s">
        <v>87</v>
      </c>
      <c r="D40" s="22">
        <v>0</v>
      </c>
      <c r="E40" s="22">
        <v>3135</v>
      </c>
      <c r="F40" s="22">
        <v>3135</v>
      </c>
      <c r="G40" s="22">
        <v>0</v>
      </c>
      <c r="H40" s="22">
        <f>SUM(F40-G40)</f>
        <v>3135</v>
      </c>
      <c r="I40" s="27" t="s">
        <v>124</v>
      </c>
      <c r="J40" s="4"/>
    </row>
    <row r="41" spans="2:10" ht="72.75" customHeight="1" thickBot="1">
      <c r="B41" s="23" t="s">
        <v>116</v>
      </c>
      <c r="C41" s="24" t="s">
        <v>117</v>
      </c>
      <c r="D41" s="22">
        <v>0</v>
      </c>
      <c r="E41" s="22">
        <v>84.8</v>
      </c>
      <c r="F41" s="22">
        <v>84.8</v>
      </c>
      <c r="G41" s="22">
        <v>0</v>
      </c>
      <c r="H41" s="22">
        <f>SUM(F41-G41)</f>
        <v>84.8</v>
      </c>
      <c r="I41" s="27" t="s">
        <v>125</v>
      </c>
      <c r="J41" s="4"/>
    </row>
    <row r="42" spans="2:10" ht="105.75" thickBot="1">
      <c r="B42" s="25" t="s">
        <v>88</v>
      </c>
      <c r="C42" s="21" t="s">
        <v>22</v>
      </c>
      <c r="D42" s="22">
        <v>2568.1</v>
      </c>
      <c r="E42" s="22">
        <v>2888.1</v>
      </c>
      <c r="F42" s="22">
        <v>2847.6</v>
      </c>
      <c r="G42" s="22">
        <v>2739</v>
      </c>
      <c r="H42" s="22">
        <f t="shared" si="0"/>
        <v>108.59999999999991</v>
      </c>
      <c r="I42" s="27" t="s">
        <v>34</v>
      </c>
      <c r="J42" s="4"/>
    </row>
    <row r="43" spans="2:10" ht="90.75" thickBot="1">
      <c r="B43" s="25" t="s">
        <v>89</v>
      </c>
      <c r="C43" s="21" t="s">
        <v>23</v>
      </c>
      <c r="D43" s="22">
        <v>2515.2</v>
      </c>
      <c r="E43" s="22">
        <v>3014.9</v>
      </c>
      <c r="F43" s="22">
        <v>2968.6</v>
      </c>
      <c r="G43" s="22">
        <v>3231.3</v>
      </c>
      <c r="H43" s="22">
        <f t="shared" si="0"/>
        <v>-262.7000000000003</v>
      </c>
      <c r="I43" s="27" t="s">
        <v>34</v>
      </c>
      <c r="J43" s="4"/>
    </row>
    <row r="44" spans="2:10" ht="90.75" thickBot="1">
      <c r="B44" s="25" t="s">
        <v>90</v>
      </c>
      <c r="C44" s="21" t="s">
        <v>24</v>
      </c>
      <c r="D44" s="22">
        <v>0.3</v>
      </c>
      <c r="E44" s="22">
        <v>0.3</v>
      </c>
      <c r="F44" s="22">
        <v>0.3</v>
      </c>
      <c r="G44" s="22">
        <v>0.3</v>
      </c>
      <c r="H44" s="22">
        <f t="shared" si="0"/>
        <v>0</v>
      </c>
      <c r="I44" s="27" t="s">
        <v>31</v>
      </c>
      <c r="J44" s="4"/>
    </row>
    <row r="45" spans="2:10" ht="60.75" thickBot="1">
      <c r="B45" s="25" t="s">
        <v>91</v>
      </c>
      <c r="C45" s="21" t="s">
        <v>25</v>
      </c>
      <c r="D45" s="22">
        <v>748</v>
      </c>
      <c r="E45" s="22">
        <v>748</v>
      </c>
      <c r="F45" s="22">
        <v>748</v>
      </c>
      <c r="G45" s="22">
        <v>153.1</v>
      </c>
      <c r="H45" s="22">
        <f t="shared" si="0"/>
        <v>594.9</v>
      </c>
      <c r="I45" s="27" t="s">
        <v>34</v>
      </c>
      <c r="J45" s="4"/>
    </row>
    <row r="46" spans="2:10" ht="105.75" thickBot="1">
      <c r="B46" s="25" t="s">
        <v>92</v>
      </c>
      <c r="C46" s="21" t="s">
        <v>96</v>
      </c>
      <c r="D46" s="22">
        <v>198.7</v>
      </c>
      <c r="E46" s="22">
        <v>198.7</v>
      </c>
      <c r="F46" s="22">
        <v>198.7</v>
      </c>
      <c r="G46" s="22">
        <v>140.5</v>
      </c>
      <c r="H46" s="22">
        <f t="shared" si="0"/>
        <v>58.19999999999999</v>
      </c>
      <c r="I46" s="27" t="s">
        <v>34</v>
      </c>
      <c r="J46" s="4"/>
    </row>
    <row r="47" spans="2:10" ht="46.5" thickBot="1">
      <c r="B47" s="25" t="s">
        <v>97</v>
      </c>
      <c r="C47" s="21" t="s">
        <v>98</v>
      </c>
      <c r="D47" s="22">
        <v>0</v>
      </c>
      <c r="E47" s="22">
        <v>500</v>
      </c>
      <c r="F47" s="22">
        <v>500</v>
      </c>
      <c r="G47" s="22">
        <v>200</v>
      </c>
      <c r="H47" s="22">
        <f aca="true" t="shared" si="1" ref="H47:H53">SUM(F47-G47)</f>
        <v>300</v>
      </c>
      <c r="I47" s="27" t="s">
        <v>99</v>
      </c>
      <c r="J47" s="4"/>
    </row>
    <row r="48" spans="2:10" ht="46.5" thickBot="1">
      <c r="B48" s="25" t="s">
        <v>100</v>
      </c>
      <c r="C48" s="21" t="s">
        <v>101</v>
      </c>
      <c r="D48" s="22">
        <v>0</v>
      </c>
      <c r="E48" s="22">
        <v>98</v>
      </c>
      <c r="F48" s="22">
        <v>98</v>
      </c>
      <c r="G48" s="22">
        <v>0</v>
      </c>
      <c r="H48" s="22">
        <f t="shared" si="1"/>
        <v>98</v>
      </c>
      <c r="I48" s="27" t="s">
        <v>99</v>
      </c>
      <c r="J48" s="4"/>
    </row>
    <row r="49" spans="2:10" ht="46.5" thickBot="1">
      <c r="B49" s="25" t="s">
        <v>102</v>
      </c>
      <c r="C49" s="21" t="s">
        <v>103</v>
      </c>
      <c r="D49" s="22">
        <v>0</v>
      </c>
      <c r="E49" s="22">
        <v>93.6</v>
      </c>
      <c r="F49" s="22">
        <v>93.6</v>
      </c>
      <c r="G49" s="22">
        <v>0</v>
      </c>
      <c r="H49" s="22">
        <f t="shared" si="1"/>
        <v>93.6</v>
      </c>
      <c r="I49" s="27" t="s">
        <v>99</v>
      </c>
      <c r="J49" s="4"/>
    </row>
    <row r="50" spans="2:10" ht="60.75" thickBot="1">
      <c r="B50" s="29" t="s">
        <v>93</v>
      </c>
      <c r="C50" s="21" t="s">
        <v>36</v>
      </c>
      <c r="D50" s="22">
        <v>0</v>
      </c>
      <c r="E50" s="22">
        <v>0</v>
      </c>
      <c r="F50" s="22">
        <v>0</v>
      </c>
      <c r="G50" s="22">
        <v>70.9</v>
      </c>
      <c r="H50" s="22">
        <f t="shared" si="1"/>
        <v>-70.9</v>
      </c>
      <c r="I50" s="27" t="s">
        <v>94</v>
      </c>
      <c r="J50" s="4"/>
    </row>
    <row r="51" spans="2:10" ht="60.75" thickBot="1">
      <c r="B51" s="30" t="s">
        <v>95</v>
      </c>
      <c r="C51" s="21" t="s">
        <v>37</v>
      </c>
      <c r="D51" s="22">
        <v>0</v>
      </c>
      <c r="E51" s="22">
        <v>0</v>
      </c>
      <c r="F51" s="22">
        <v>0</v>
      </c>
      <c r="G51" s="22">
        <v>1277</v>
      </c>
      <c r="H51" s="22">
        <f t="shared" si="1"/>
        <v>-1277</v>
      </c>
      <c r="I51" s="27" t="s">
        <v>94</v>
      </c>
      <c r="J51" s="4"/>
    </row>
    <row r="52" spans="2:10" ht="45.75" thickBot="1">
      <c r="B52" s="23" t="s">
        <v>40</v>
      </c>
      <c r="C52" s="24" t="s">
        <v>41</v>
      </c>
      <c r="D52" s="22">
        <v>0</v>
      </c>
      <c r="E52" s="22">
        <v>0</v>
      </c>
      <c r="F52" s="22">
        <v>0</v>
      </c>
      <c r="G52" s="22">
        <v>294.7</v>
      </c>
      <c r="H52" s="22">
        <f t="shared" si="1"/>
        <v>-294.7</v>
      </c>
      <c r="I52" s="27" t="s">
        <v>104</v>
      </c>
      <c r="J52" s="4"/>
    </row>
    <row r="53" spans="2:10" ht="45.75" thickBot="1">
      <c r="B53" s="23" t="s">
        <v>42</v>
      </c>
      <c r="C53" s="24" t="s">
        <v>43</v>
      </c>
      <c r="D53" s="22">
        <v>0</v>
      </c>
      <c r="E53" s="22">
        <v>0</v>
      </c>
      <c r="F53" s="22">
        <v>0</v>
      </c>
      <c r="G53" s="22">
        <v>267.7</v>
      </c>
      <c r="H53" s="22">
        <f t="shared" si="1"/>
        <v>-267.7</v>
      </c>
      <c r="I53" s="27" t="s">
        <v>104</v>
      </c>
      <c r="J53" s="4"/>
    </row>
    <row r="54" spans="2:10" ht="46.5" thickBot="1">
      <c r="B54" s="25" t="s">
        <v>105</v>
      </c>
      <c r="C54" s="24" t="s">
        <v>26</v>
      </c>
      <c r="D54" s="22">
        <v>85.8</v>
      </c>
      <c r="E54" s="22">
        <v>96.1</v>
      </c>
      <c r="F54" s="22">
        <v>87.8</v>
      </c>
      <c r="G54" s="22">
        <v>76.9</v>
      </c>
      <c r="H54" s="22">
        <f t="shared" si="0"/>
        <v>10.899999999999991</v>
      </c>
      <c r="I54" s="27" t="s">
        <v>106</v>
      </c>
      <c r="J54" s="4"/>
    </row>
    <row r="55" spans="2:10" ht="135.75" thickBot="1">
      <c r="B55" s="25" t="s">
        <v>107</v>
      </c>
      <c r="C55" s="24" t="s">
        <v>27</v>
      </c>
      <c r="D55" s="22">
        <v>30</v>
      </c>
      <c r="E55" s="22">
        <v>30</v>
      </c>
      <c r="F55" s="22">
        <v>0</v>
      </c>
      <c r="G55" s="22">
        <v>17.5</v>
      </c>
      <c r="H55" s="22">
        <f t="shared" si="0"/>
        <v>-17.5</v>
      </c>
      <c r="I55" s="27" t="s">
        <v>108</v>
      </c>
      <c r="J55" s="4"/>
    </row>
    <row r="56" spans="2:10" ht="60.75" thickBot="1">
      <c r="B56" s="23" t="s">
        <v>109</v>
      </c>
      <c r="C56" s="24" t="s">
        <v>28</v>
      </c>
      <c r="D56" s="22">
        <v>100</v>
      </c>
      <c r="E56" s="22">
        <v>31.5</v>
      </c>
      <c r="F56" s="22">
        <v>31.4</v>
      </c>
      <c r="G56" s="22">
        <v>97.8</v>
      </c>
      <c r="H56" s="22">
        <f t="shared" si="0"/>
        <v>-66.4</v>
      </c>
      <c r="I56" s="27" t="s">
        <v>110</v>
      </c>
      <c r="J56" s="4"/>
    </row>
    <row r="57" spans="2:10" ht="37.5" customHeight="1" thickBot="1">
      <c r="B57" s="12"/>
      <c r="C57" s="7" t="s">
        <v>3</v>
      </c>
      <c r="D57" s="19">
        <f>SUM(D12:D56)</f>
        <v>18259.2</v>
      </c>
      <c r="E57" s="19">
        <f>SUM(E12:E56)</f>
        <v>30327.5</v>
      </c>
      <c r="F57" s="19">
        <f>SUM(F12:F56)</f>
        <v>29470.999999999996</v>
      </c>
      <c r="G57" s="26">
        <f>SUM(G12:G56)</f>
        <v>20970.3</v>
      </c>
      <c r="H57" s="26">
        <f t="shared" si="0"/>
        <v>8500.699999999997</v>
      </c>
      <c r="I57" s="28" t="s">
        <v>31</v>
      </c>
      <c r="J57" s="4"/>
    </row>
  </sheetData>
  <sheetProtection/>
  <mergeCells count="11">
    <mergeCell ref="E3:I3"/>
    <mergeCell ref="E4:I4"/>
    <mergeCell ref="B5:I5"/>
    <mergeCell ref="E7:E8"/>
    <mergeCell ref="D7:D8"/>
    <mergeCell ref="B7:B9"/>
    <mergeCell ref="G7:G9"/>
    <mergeCell ref="H7:H9"/>
    <mergeCell ref="C7:C9"/>
    <mergeCell ref="F7:F9"/>
    <mergeCell ref="I7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Каленюк</dc:creator>
  <cp:keywords/>
  <dc:description/>
  <cp:lastModifiedBy>Дмитрий Каленюк</cp:lastModifiedBy>
  <cp:lastPrinted>2015-09-11T11:05:54Z</cp:lastPrinted>
  <dcterms:created xsi:type="dcterms:W3CDTF">2015-09-04T09:01:22Z</dcterms:created>
  <dcterms:modified xsi:type="dcterms:W3CDTF">2017-04-26T11:27:10Z</dcterms:modified>
  <cp:category/>
  <cp:version/>
  <cp:contentType/>
  <cp:contentStatus/>
</cp:coreProperties>
</file>